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közbeszerzés\2017\KOZOSSEGI\686_PS_Kepviseloi_Irodakba_eszkozok\HONLAPRA\"/>
    </mc:Choice>
  </mc:AlternateContent>
  <bookViews>
    <workbookView xWindow="-1785" yWindow="390" windowWidth="15480" windowHeight="11580"/>
  </bookViews>
  <sheets>
    <sheet name="Általánosan szükséges" sheetId="2" r:id="rId1"/>
  </sheets>
  <definedNames>
    <definedName name="_xlnm.Print_Area" localSheetId="0">'Általánosan szükséges'!$A$1:$K$27</definedName>
  </definedNames>
  <calcPr calcId="152511"/>
</workbook>
</file>

<file path=xl/calcChain.xml><?xml version="1.0" encoding="utf-8"?>
<calcChain xmlns="http://schemas.openxmlformats.org/spreadsheetml/2006/main">
  <c r="K12" i="2" l="1"/>
  <c r="K11" i="2"/>
  <c r="I27" i="2" l="1"/>
  <c r="I26" i="2"/>
  <c r="K13" i="2"/>
  <c r="I13" i="2"/>
  <c r="I8" i="2" l="1"/>
  <c r="K8" i="2" s="1"/>
  <c r="I9" i="2"/>
  <c r="K9" i="2" s="1"/>
  <c r="I10" i="2"/>
  <c r="K10" i="2" s="1"/>
  <c r="I7" i="2"/>
  <c r="K7" i="2" s="1"/>
  <c r="I5" i="2"/>
  <c r="K5" i="2" s="1"/>
  <c r="I6" i="2"/>
  <c r="K6" i="2" s="1"/>
  <c r="I4" i="2"/>
  <c r="G26" i="2"/>
  <c r="H26" i="2"/>
  <c r="G25" i="2"/>
  <c r="H25" i="2"/>
  <c r="H23" i="2"/>
  <c r="H18" i="2"/>
  <c r="I18" i="2" s="1"/>
  <c r="H19" i="2"/>
  <c r="I19" i="2" s="1"/>
  <c r="H20" i="2"/>
  <c r="I20" i="2" s="1"/>
  <c r="H21" i="2"/>
  <c r="I21" i="2" s="1"/>
  <c r="H22" i="2"/>
  <c r="I22" i="2" s="1"/>
  <c r="G18" i="2"/>
  <c r="G19" i="2"/>
  <c r="G20" i="2"/>
  <c r="G21" i="2"/>
  <c r="G22" i="2"/>
  <c r="G23" i="2"/>
  <c r="G17" i="2"/>
  <c r="H17" i="2"/>
  <c r="I17" i="2" s="1"/>
  <c r="F26" i="2"/>
  <c r="F25" i="2"/>
  <c r="F20" i="2"/>
  <c r="F21" i="2"/>
  <c r="F22" i="2"/>
  <c r="F23" i="2"/>
  <c r="F19" i="2"/>
  <c r="F18" i="2"/>
  <c r="F17" i="2"/>
  <c r="G16" i="2"/>
  <c r="H16" i="2"/>
  <c r="I16" i="2" s="1"/>
  <c r="K4" i="2" l="1"/>
  <c r="K14" i="2" s="1"/>
  <c r="I14" i="2"/>
  <c r="F16" i="2"/>
</calcChain>
</file>

<file path=xl/sharedStrings.xml><?xml version="1.0" encoding="utf-8"?>
<sst xmlns="http://schemas.openxmlformats.org/spreadsheetml/2006/main" count="97" uniqueCount="60">
  <si>
    <t>Nettó egységár (Ft)</t>
  </si>
  <si>
    <t>Mennyiség</t>
  </si>
  <si>
    <t>Mennyiségi egység</t>
  </si>
  <si>
    <t>darab</t>
  </si>
  <si>
    <t>Megajánlott termék Cikkszáma</t>
  </si>
  <si>
    <t>Nettó ár összesen (Ft)</t>
  </si>
  <si>
    <t>Multifunkciós nyomtató</t>
  </si>
  <si>
    <t>Sorszám</t>
  </si>
  <si>
    <t>Megajánlott termék megnevezése, típusa</t>
  </si>
  <si>
    <t>WAN oldal: ADSL,Kábelnet, 3G csatlakozási lehetőség; 
LAN oldal: 4 LAN, Wifi 802.11/b/g/n; 
USB printer port</t>
  </si>
  <si>
    <t>óra</t>
  </si>
  <si>
    <t>Termék megnevezése</t>
  </si>
  <si>
    <t>Elvárt műszaki tartalom</t>
  </si>
  <si>
    <t>ÁRTÁBLÁZAT: KERESKEDELMI AJÁNLAT</t>
  </si>
  <si>
    <t>Hordozható számítógép</t>
  </si>
  <si>
    <t>Vírusírtó szoftver</t>
  </si>
  <si>
    <t xml:space="preserve">Irodai szoftver csomag </t>
  </si>
  <si>
    <t>Irodai, informatikai támogatási szolgáltatás</t>
  </si>
  <si>
    <t>Lokális, vezeték nélküli számítógépes kapcsolat kialakításához használandó 3G router</t>
  </si>
  <si>
    <t>Irodai, informatikai támogatási kiegészítő szolgáltatás</t>
  </si>
  <si>
    <t>Összesen</t>
  </si>
  <si>
    <t>Szorzó</t>
  </si>
  <si>
    <t>A</t>
  </si>
  <si>
    <t>B</t>
  </si>
  <si>
    <t>C</t>
  </si>
  <si>
    <t>D</t>
  </si>
  <si>
    <t>E</t>
  </si>
  <si>
    <t>F</t>
  </si>
  <si>
    <t>G</t>
  </si>
  <si>
    <t>I</t>
  </si>
  <si>
    <t>K</t>
  </si>
  <si>
    <t>L 
(J * K)</t>
  </si>
  <si>
    <t>J
(E*I)</t>
  </si>
  <si>
    <t>Nyomatdíj</t>
  </si>
  <si>
    <t>oldal</t>
  </si>
  <si>
    <t xml:space="preserve">Helyszíni hibaelhárítás </t>
  </si>
  <si>
    <t>felhasználói igényből vagy nem garanciális hibából adódó hibaelhárítás, konfigurálás, probléma megoldás munkanapokon négy órán belüli helyszíni megjelenéssel és hibaelhárítás megkezdéssel</t>
  </si>
  <si>
    <t>heti 5x8 órás telefonos segítségnyújtás és hibaelhárítás  szolgáltatás kiegészítése heti 7x24 órára távmenedzsment útján</t>
  </si>
  <si>
    <t>hónap/iroda</t>
  </si>
  <si>
    <t>48*212</t>
  </si>
  <si>
    <t>víruskereső és személyi tűzfal 4 éves előfizetéssel</t>
  </si>
  <si>
    <t>MS Office 2016 32bit,Hun (OEM megengedett)</t>
  </si>
  <si>
    <t>legalább Intel I3 processzor (legalább 6. generációs);minimum 8GB memória;legalább 250GB SSD; DVD-RW; WIFI; Bluetooth;3G; legalább 15,6"kijelző;minimum 220nit fényerő;minimum 1280x720-as felbontás;legalább 3 USB port, amiből legalább egy USB 3.0; MS Windows 10 Professional operációs rendszer (64bit, HUN) OEM megengedett; hordtáska; eszköz üzembe helyezése és konfigurálása a helyi viszonyokhoz, felhasználó oktatása (összes szállított eszközre legfeljebb 1 óra); felhasználói kézikönyv készítése és átadása.</t>
  </si>
  <si>
    <t>USB Laser egér</t>
  </si>
  <si>
    <t>Egér</t>
  </si>
  <si>
    <t>Külső billentyűzet</t>
  </si>
  <si>
    <t>külső 101 gombos billentyűzet (USB)</t>
  </si>
  <si>
    <t>48*150</t>
  </si>
  <si>
    <t xml:space="preserve">teljes körű hardvertámogatás
teljes körű szoftvertámogatás
heti 5x8 órás telefonos segítségnyújtás és hibaelhárítás 
félévente egy kiszállásos ellenőrzés, ha az időszakos ellenőrzés előtti kettő hónapban nem volt kiszállás: eszközök állapotának felmérése, általános karbantartás, szoftverfrissítés, nyomtató lapszámának leolvasása;
utolsó ellenőzés időpontja: az országgyűlési képviselő mandátumának megszűnésekor
</t>
  </si>
  <si>
    <t>48*150*3000</t>
  </si>
  <si>
    <t>egy oldal A4 5%-os fedettségű nyomtatásra jutó költség, beleértve az eszközök működéséhez szükséges kellékanyagok, fogyóanyagok és avuló/kopó alkatrészek pótlásával  (3000 oldal/hó becsült igénybevétellel számolva)</t>
  </si>
  <si>
    <t>Költöztetés (a szerződéstervezet 1.7 pontja szerinti szolgáltatás)</t>
  </si>
  <si>
    <t>alkalom</t>
  </si>
  <si>
    <t>az országgyűlési képviselő/szószóló irodájának más helyre való áthelyezése esetén (ha ezt a vevő igényli) a képviselő/szószóló illetve munkatársai által használt eszközök átszállítása a képviselő/szószóló új irodájába és ott üzembe helyezése</t>
  </si>
  <si>
    <t>48*62</t>
  </si>
  <si>
    <t>48*62*3000</t>
  </si>
  <si>
    <t xml:space="preserve">kétoldalas A4 méretű fekete-fehér nyomtatás
felbontás: min. 600x600 DPI Színes lapolvasás lehetősége (két oldalas), hálózati twain felület
minimum 20lap/perc nyomtatási sebesség (fekete-fehér A4, egyoldalas)
lézer porfestékes
Kicsinyítés, nagyítás minimum 50-200%
adagoló tálca/behúzó minimum 50 lapos 
legalább 250 lapos papírkazetta
Nagy sebességű USB 2.0-port
Faxszolgáltatás
RJ45 LAN és 802.11.b/g/n hálózati csatlakozás
eszköz üzembe helyezése és konfigurálása a helyi viszonyokhoz, felhasználó oktatása (összes szállított eszközre legfeljebb 1 óra); felhasználói kézikönyv készítése és átadása
</t>
  </si>
  <si>
    <t>ÖSSZESEN (1-10 sorok):</t>
  </si>
  <si>
    <t xml:space="preserve">ÖSSZESEN (1-10 sorok):             az ajánlat értékelési szempont szerinti tartalmi eleme (felolvasó lapon feltüntetendő): </t>
  </si>
  <si>
    <r>
      <rPr>
        <b/>
        <sz val="14"/>
        <color theme="1"/>
        <rFont val="Georgia"/>
        <family val="1"/>
        <charset val="238"/>
      </rPr>
      <t>OPCIONÁLIS TERMÉKEK, SZOLGÁLTATÁSOK</t>
    </r>
    <r>
      <rPr>
        <sz val="14"/>
        <color theme="1"/>
        <rFont val="Georgia"/>
        <family val="1"/>
        <charset val="238"/>
      </rPr>
      <t xml:space="preserve"> (Azon opcionális termékek és szolgáltatások egységárai, melyek az 1-10 sorban is feltüntetésre kerültek, meg kell hogy egyezzenek az 1-10 sorban feltüntetett egységárakkal)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</si>
</sst>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Ft&quot;;\-#,##0\ &quot;Ft&quot;"/>
    <numFmt numFmtId="7" formatCode="#,##0.00\ &quot;Ft&quot;;\-#,##0.00\ &quot;Ft&quot;"/>
    <numFmt numFmtId="164" formatCode="0_ ;\-0\ 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1"/>
      <name val="Calibri"/>
      <family val="2"/>
      <charset val="238"/>
    </font>
    <font>
      <sz val="12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sz val="8"/>
      <name val="Calibri"/>
      <family val="2"/>
      <charset val="238"/>
    </font>
    <font>
      <sz val="14"/>
      <color indexed="8"/>
      <name val="Georgia"/>
      <family val="1"/>
      <charset val="238"/>
    </font>
    <font>
      <sz val="11"/>
      <color indexed="8"/>
      <name val="Georgia"/>
      <family val="1"/>
      <charset val="238"/>
    </font>
    <font>
      <sz val="11"/>
      <name val="Georgia"/>
      <family val="1"/>
      <charset val="238"/>
    </font>
    <font>
      <sz val="11"/>
      <color theme="1"/>
      <name val="Georgia"/>
      <family val="1"/>
      <charset val="238"/>
    </font>
    <font>
      <sz val="12"/>
      <color theme="1"/>
      <name val="Georgia"/>
      <family val="1"/>
      <charset val="238"/>
    </font>
    <font>
      <sz val="14"/>
      <color theme="1"/>
      <name val="Georgia"/>
      <family val="1"/>
      <charset val="238"/>
    </font>
    <font>
      <b/>
      <sz val="14"/>
      <color theme="1"/>
      <name val="Georg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NumberFormat="1" applyFont="1" applyFill="1" applyBorder="1" applyAlignment="1" applyProtection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wrapText="1"/>
    </xf>
    <xf numFmtId="5" fontId="0" fillId="0" borderId="0" xfId="0" applyNumberFormat="1" applyBorder="1" applyAlignment="1">
      <alignment horizontal="right" wrapText="1"/>
    </xf>
    <xf numFmtId="1" fontId="0" fillId="0" borderId="0" xfId="0" applyNumberFormat="1" applyBorder="1" applyAlignment="1">
      <alignment wrapText="1"/>
    </xf>
    <xf numFmtId="0" fontId="0" fillId="0" borderId="0" xfId="0" applyAlignment="1"/>
    <xf numFmtId="0" fontId="2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/>
    <xf numFmtId="0" fontId="4" fillId="0" borderId="0" xfId="0" applyFont="1" applyAlignment="1">
      <alignment wrapText="1"/>
    </xf>
    <xf numFmtId="1" fontId="5" fillId="0" borderId="0" xfId="0" applyNumberFormat="1" applyFont="1" applyFill="1" applyBorder="1" applyAlignment="1" applyProtection="1">
      <alignment horizontal="center" wrapText="1"/>
    </xf>
    <xf numFmtId="7" fontId="6" fillId="0" borderId="0" xfId="0" applyNumberFormat="1" applyFont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5" fontId="9" fillId="2" borderId="1" xfId="0" applyNumberFormat="1" applyFont="1" applyFill="1" applyBorder="1" applyAlignment="1">
      <alignment horizontal="center" vertical="center" wrapText="1"/>
    </xf>
    <xf numFmtId="1" fontId="11" fillId="0" borderId="0" xfId="0" applyNumberFormat="1" applyFont="1" applyBorder="1" applyAlignment="1">
      <alignment wrapText="1"/>
    </xf>
    <xf numFmtId="5" fontId="11" fillId="0" borderId="0" xfId="0" applyNumberFormat="1" applyFont="1" applyBorder="1" applyAlignment="1">
      <alignment horizontal="right" wrapText="1"/>
    </xf>
    <xf numFmtId="1" fontId="11" fillId="0" borderId="1" xfId="0" applyNumberFormat="1" applyFont="1" applyBorder="1" applyAlignment="1">
      <alignment wrapText="1"/>
    </xf>
    <xf numFmtId="0" fontId="9" fillId="0" borderId="1" xfId="0" applyFont="1" applyFill="1" applyBorder="1" applyAlignment="1">
      <alignment horizontal="center" textRotation="90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 applyProtection="1">
      <alignment wrapText="1"/>
    </xf>
    <xf numFmtId="7" fontId="9" fillId="0" borderId="1" xfId="0" applyNumberFormat="1" applyFont="1" applyBorder="1" applyAlignment="1">
      <alignment horizontal="right" wrapText="1"/>
    </xf>
    <xf numFmtId="0" fontId="9" fillId="0" borderId="2" xfId="0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wrapText="1"/>
    </xf>
    <xf numFmtId="7" fontId="9" fillId="3" borderId="1" xfId="0" applyNumberFormat="1" applyFont="1" applyFill="1" applyBorder="1" applyAlignment="1">
      <alignment horizontal="right" wrapText="1"/>
    </xf>
    <xf numFmtId="0" fontId="9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5" fontId="9" fillId="0" borderId="1" xfId="0" applyNumberFormat="1" applyFont="1" applyFill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right" wrapText="1"/>
    </xf>
    <xf numFmtId="1" fontId="0" fillId="0" borderId="0" xfId="0" applyNumberFormat="1" applyBorder="1" applyAlignment="1">
      <alignment horizontal="right" wrapText="1"/>
    </xf>
    <xf numFmtId="0" fontId="9" fillId="0" borderId="5" xfId="0" applyFont="1" applyBorder="1" applyAlignment="1">
      <alignment wrapText="1"/>
    </xf>
    <xf numFmtId="0" fontId="9" fillId="0" borderId="6" xfId="0" applyFont="1" applyBorder="1" applyAlignment="1">
      <alignment wrapText="1"/>
    </xf>
    <xf numFmtId="7" fontId="9" fillId="0" borderId="1" xfId="0" applyNumberFormat="1" applyFont="1" applyBorder="1" applyAlignment="1">
      <alignment horizontal="left" vertical="center" wrapText="1"/>
    </xf>
    <xf numFmtId="7" fontId="9" fillId="0" borderId="1" xfId="0" applyNumberFormat="1" applyFont="1" applyBorder="1" applyAlignment="1">
      <alignment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8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1" fontId="9" fillId="3" borderId="1" xfId="0" applyNumberFormat="1" applyFont="1" applyFill="1" applyBorder="1" applyAlignment="1">
      <alignment horizontal="right" wrapText="1"/>
    </xf>
    <xf numFmtId="1" fontId="9" fillId="0" borderId="1" xfId="0" applyNumberFormat="1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7" fontId="11" fillId="0" borderId="1" xfId="0" applyNumberFormat="1" applyFont="1" applyBorder="1" applyAlignment="1">
      <alignment horizontal="right" wrapText="1"/>
    </xf>
    <xf numFmtId="7" fontId="10" fillId="0" borderId="1" xfId="0" applyNumberFormat="1" applyFont="1" applyBorder="1" applyAlignment="1"/>
    <xf numFmtId="1" fontId="9" fillId="0" borderId="1" xfId="0" applyNumberFormat="1" applyFont="1" applyBorder="1" applyAlignment="1">
      <alignment horizontal="right" wrapText="1"/>
    </xf>
    <xf numFmtId="164" fontId="9" fillId="3" borderId="1" xfId="0" applyNumberFormat="1" applyFont="1" applyFill="1" applyBorder="1" applyAlignment="1">
      <alignment horizontal="right" wrapText="1"/>
    </xf>
    <xf numFmtId="7" fontId="9" fillId="0" borderId="1" xfId="0" applyNumberFormat="1" applyFont="1" applyFill="1" applyBorder="1" applyAlignment="1" applyProtection="1">
      <alignment wrapText="1"/>
    </xf>
    <xf numFmtId="0" fontId="8" fillId="0" borderId="4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13" fillId="4" borderId="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7"/>
  <sheetViews>
    <sheetView tabSelected="1" topLeftCell="A7" zoomScale="60" zoomScaleNormal="60" zoomScaleSheetLayoutView="100" workbookViewId="0">
      <pane xSplit="3" topLeftCell="D1" activePane="topRight" state="frozen"/>
      <selection pane="topRight" activeCell="F7" sqref="F7"/>
    </sheetView>
  </sheetViews>
  <sheetFormatPr defaultRowHeight="15.75" x14ac:dyDescent="0.25"/>
  <cols>
    <col min="1" max="1" width="7.5703125" style="9" customWidth="1"/>
    <col min="2" max="2" width="27.28515625" style="2" bestFit="1" customWidth="1"/>
    <col min="3" max="3" width="70.42578125" style="3" customWidth="1"/>
    <col min="4" max="4" width="13.7109375" style="3" bestFit="1" customWidth="1"/>
    <col min="5" max="5" width="16.7109375" style="5" customWidth="1"/>
    <col min="6" max="7" width="24.28515625" style="5" bestFit="1" customWidth="1"/>
    <col min="8" max="8" width="27.28515625" style="4" customWidth="1"/>
    <col min="9" max="9" width="30.140625" style="4" customWidth="1"/>
    <col min="10" max="10" width="30.140625" style="31" customWidth="1"/>
    <col min="11" max="11" width="28.42578125" style="4" customWidth="1"/>
    <col min="12" max="12" width="24.5703125" style="3" bestFit="1" customWidth="1"/>
    <col min="13" max="13" width="14.7109375" style="6" customWidth="1"/>
    <col min="14" max="21" width="9.140625" style="6"/>
    <col min="22" max="22" width="30.5703125" style="6" bestFit="1" customWidth="1"/>
    <col min="23" max="16384" width="9.140625" style="6"/>
  </cols>
  <sheetData>
    <row r="1" spans="1:252" ht="36" customHeight="1" x14ac:dyDescent="0.25">
      <c r="A1" s="56" t="s">
        <v>13</v>
      </c>
      <c r="B1" s="57"/>
      <c r="C1" s="57"/>
      <c r="D1" s="57"/>
      <c r="E1" s="57"/>
      <c r="F1" s="57"/>
      <c r="G1" s="57"/>
      <c r="H1" s="57"/>
      <c r="I1" s="57"/>
      <c r="J1" s="57"/>
      <c r="K1" s="58"/>
    </row>
    <row r="2" spans="1:252" ht="61.5" customHeight="1" x14ac:dyDescent="0.25">
      <c r="A2" s="19" t="s">
        <v>7</v>
      </c>
      <c r="B2" s="12" t="s">
        <v>11</v>
      </c>
      <c r="C2" s="12" t="s">
        <v>12</v>
      </c>
      <c r="D2" s="12" t="s">
        <v>2</v>
      </c>
      <c r="E2" s="13" t="s">
        <v>1</v>
      </c>
      <c r="F2" s="14" t="s">
        <v>4</v>
      </c>
      <c r="G2" s="14" t="s">
        <v>8</v>
      </c>
      <c r="H2" s="15" t="s">
        <v>0</v>
      </c>
      <c r="I2" s="15" t="s">
        <v>5</v>
      </c>
      <c r="J2" s="14" t="s">
        <v>21</v>
      </c>
      <c r="K2" s="15" t="s">
        <v>20</v>
      </c>
    </row>
    <row r="3" spans="1:252" ht="48" customHeight="1" x14ac:dyDescent="0.25">
      <c r="A3" s="12" t="s">
        <v>22</v>
      </c>
      <c r="B3" s="12" t="s">
        <v>23</v>
      </c>
      <c r="C3" s="12" t="s">
        <v>24</v>
      </c>
      <c r="D3" s="12" t="s">
        <v>25</v>
      </c>
      <c r="E3" s="12" t="s">
        <v>26</v>
      </c>
      <c r="F3" s="12" t="s">
        <v>27</v>
      </c>
      <c r="G3" s="38" t="s">
        <v>28</v>
      </c>
      <c r="H3" s="12" t="s">
        <v>29</v>
      </c>
      <c r="I3" s="12" t="s">
        <v>32</v>
      </c>
      <c r="J3" s="13" t="s">
        <v>30</v>
      </c>
      <c r="K3" s="29" t="s">
        <v>31</v>
      </c>
    </row>
    <row r="4" spans="1:252" ht="200.25" customHeight="1" x14ac:dyDescent="0.25">
      <c r="A4" s="12">
        <v>1</v>
      </c>
      <c r="B4" s="20" t="s">
        <v>14</v>
      </c>
      <c r="C4" s="21" t="s">
        <v>42</v>
      </c>
      <c r="D4" s="12" t="s">
        <v>3</v>
      </c>
      <c r="E4" s="12">
        <v>300</v>
      </c>
      <c r="F4" s="22"/>
      <c r="G4" s="22"/>
      <c r="H4" s="23"/>
      <c r="I4" s="26">
        <f>E4*H4</f>
        <v>0</v>
      </c>
      <c r="J4" s="36">
        <v>60</v>
      </c>
      <c r="K4" s="48">
        <f>I4*J4</f>
        <v>0</v>
      </c>
      <c r="L4" s="10"/>
      <c r="M4" s="7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ht="57" customHeight="1" x14ac:dyDescent="0.25">
      <c r="A5" s="12">
        <v>2</v>
      </c>
      <c r="B5" s="20" t="s">
        <v>16</v>
      </c>
      <c r="C5" s="21" t="s">
        <v>41</v>
      </c>
      <c r="D5" s="12" t="s">
        <v>3</v>
      </c>
      <c r="E5" s="12">
        <v>300</v>
      </c>
      <c r="F5" s="22"/>
      <c r="G5" s="22"/>
      <c r="H5" s="23"/>
      <c r="I5" s="26">
        <f t="shared" ref="I5:I6" si="0">E5*H5</f>
        <v>0</v>
      </c>
      <c r="J5" s="36">
        <v>60</v>
      </c>
      <c r="K5" s="48">
        <f t="shared" ref="K5:K10" si="1">I5*J5</f>
        <v>0</v>
      </c>
      <c r="L5" s="10"/>
      <c r="M5" s="7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ht="24.75" customHeight="1" x14ac:dyDescent="0.25">
      <c r="A6" s="12">
        <v>3</v>
      </c>
      <c r="B6" s="20" t="s">
        <v>15</v>
      </c>
      <c r="C6" s="21" t="s">
        <v>40</v>
      </c>
      <c r="D6" s="12" t="s">
        <v>3</v>
      </c>
      <c r="E6" s="12">
        <v>300</v>
      </c>
      <c r="F6" s="39"/>
      <c r="G6" s="18"/>
      <c r="H6" s="51"/>
      <c r="I6" s="26">
        <f t="shared" si="0"/>
        <v>0</v>
      </c>
      <c r="J6" s="36">
        <v>60</v>
      </c>
      <c r="K6" s="48">
        <f t="shared" si="1"/>
        <v>0</v>
      </c>
    </row>
    <row r="7" spans="1:252" ht="228" x14ac:dyDescent="0.25">
      <c r="A7" s="24">
        <v>4</v>
      </c>
      <c r="B7" s="20" t="s">
        <v>6</v>
      </c>
      <c r="C7" s="21" t="s">
        <v>56</v>
      </c>
      <c r="D7" s="12" t="s">
        <v>3</v>
      </c>
      <c r="E7" s="12">
        <v>150</v>
      </c>
      <c r="F7" s="25"/>
      <c r="G7" s="25"/>
      <c r="H7" s="23"/>
      <c r="I7" s="26">
        <f>E7*H7</f>
        <v>0</v>
      </c>
      <c r="J7" s="37">
        <v>60</v>
      </c>
      <c r="K7" s="48">
        <f t="shared" si="1"/>
        <v>0</v>
      </c>
      <c r="L7" s="10"/>
      <c r="M7" s="7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104.25" customHeight="1" x14ac:dyDescent="0.25">
      <c r="A8" s="12">
        <v>5</v>
      </c>
      <c r="B8" s="28" t="s">
        <v>18</v>
      </c>
      <c r="C8" s="20" t="s">
        <v>9</v>
      </c>
      <c r="D8" s="12" t="s">
        <v>3</v>
      </c>
      <c r="E8" s="12">
        <v>150</v>
      </c>
      <c r="F8" s="22"/>
      <c r="G8" s="22"/>
      <c r="H8" s="23"/>
      <c r="I8" s="26">
        <f t="shared" ref="I8:I10" si="2">E8*H8</f>
        <v>0</v>
      </c>
      <c r="J8" s="36">
        <v>60</v>
      </c>
      <c r="K8" s="48">
        <f t="shared" si="1"/>
        <v>0</v>
      </c>
      <c r="L8" s="10"/>
      <c r="M8" s="7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ht="15" x14ac:dyDescent="0.25">
      <c r="A9" s="12">
        <v>6</v>
      </c>
      <c r="B9" s="20" t="s">
        <v>44</v>
      </c>
      <c r="C9" s="21" t="s">
        <v>43</v>
      </c>
      <c r="D9" s="27" t="s">
        <v>3</v>
      </c>
      <c r="E9" s="12">
        <v>300</v>
      </c>
      <c r="F9" s="18"/>
      <c r="G9" s="18"/>
      <c r="H9" s="51"/>
      <c r="I9" s="26">
        <f t="shared" si="2"/>
        <v>0</v>
      </c>
      <c r="J9" s="36">
        <v>60</v>
      </c>
      <c r="K9" s="48">
        <f t="shared" si="1"/>
        <v>0</v>
      </c>
    </row>
    <row r="10" spans="1:252" ht="15" x14ac:dyDescent="0.25">
      <c r="A10" s="12">
        <v>7</v>
      </c>
      <c r="B10" s="20" t="s">
        <v>45</v>
      </c>
      <c r="C10" s="21" t="s">
        <v>46</v>
      </c>
      <c r="D10" s="27" t="s">
        <v>3</v>
      </c>
      <c r="E10" s="12">
        <v>1</v>
      </c>
      <c r="F10" s="18"/>
      <c r="G10" s="18"/>
      <c r="H10" s="51"/>
      <c r="I10" s="26">
        <f t="shared" si="2"/>
        <v>0</v>
      </c>
      <c r="J10" s="36">
        <v>60</v>
      </c>
      <c r="K10" s="48">
        <f t="shared" si="1"/>
        <v>0</v>
      </c>
    </row>
    <row r="11" spans="1:252" ht="124.5" customHeight="1" x14ac:dyDescent="0.25">
      <c r="A11" s="12">
        <v>8</v>
      </c>
      <c r="B11" s="20" t="s">
        <v>17</v>
      </c>
      <c r="C11" s="40" t="s">
        <v>48</v>
      </c>
      <c r="D11" s="12" t="s">
        <v>38</v>
      </c>
      <c r="E11" s="12" t="s">
        <v>47</v>
      </c>
      <c r="F11" s="22"/>
      <c r="G11" s="22"/>
      <c r="H11" s="23"/>
      <c r="I11" s="26"/>
      <c r="J11" s="36">
        <v>40</v>
      </c>
      <c r="K11" s="53">
        <f>I11*J11</f>
        <v>0</v>
      </c>
      <c r="L11" s="6"/>
    </row>
    <row r="12" spans="1:252" ht="57" x14ac:dyDescent="0.25">
      <c r="A12" s="12">
        <v>9</v>
      </c>
      <c r="B12" s="20" t="s">
        <v>33</v>
      </c>
      <c r="C12" s="21" t="s">
        <v>50</v>
      </c>
      <c r="D12" s="12" t="s">
        <v>34</v>
      </c>
      <c r="E12" s="12" t="s">
        <v>49</v>
      </c>
      <c r="F12" s="25"/>
      <c r="G12" s="25"/>
      <c r="H12" s="23"/>
      <c r="I12" s="26"/>
      <c r="J12" s="37">
        <v>60</v>
      </c>
      <c r="K12" s="53">
        <f>I12*J12</f>
        <v>0</v>
      </c>
      <c r="L12" s="6"/>
    </row>
    <row r="13" spans="1:252" s="8" customFormat="1" ht="63" customHeight="1" x14ac:dyDescent="0.25">
      <c r="A13" s="42">
        <v>10</v>
      </c>
      <c r="B13" s="45" t="s">
        <v>35</v>
      </c>
      <c r="C13" s="44" t="s">
        <v>36</v>
      </c>
      <c r="D13" s="42" t="s">
        <v>10</v>
      </c>
      <c r="E13" s="42">
        <v>100</v>
      </c>
      <c r="F13" s="43"/>
      <c r="G13" s="43"/>
      <c r="H13" s="52"/>
      <c r="I13" s="52">
        <f>H13*E13</f>
        <v>0</v>
      </c>
      <c r="J13" s="42">
        <v>40</v>
      </c>
      <c r="K13" s="54">
        <f>I13*J13</f>
        <v>0</v>
      </c>
      <c r="L13" s="11"/>
      <c r="M13" s="6"/>
      <c r="N13" s="6"/>
      <c r="O13" s="6"/>
      <c r="P13" s="6"/>
    </row>
    <row r="14" spans="1:252" ht="101.25" customHeight="1" x14ac:dyDescent="0.25">
      <c r="A14" s="32"/>
      <c r="B14" s="33"/>
      <c r="C14" s="41"/>
      <c r="D14" s="33"/>
      <c r="E14" s="33"/>
      <c r="F14" s="33"/>
      <c r="G14" s="33"/>
      <c r="H14" s="34" t="s">
        <v>57</v>
      </c>
      <c r="I14" s="35">
        <f>SUM(I4:I13)</f>
        <v>0</v>
      </c>
      <c r="J14" s="34" t="s">
        <v>58</v>
      </c>
      <c r="K14" s="49">
        <f>SUM(K4:K13)</f>
        <v>0</v>
      </c>
    </row>
    <row r="15" spans="1:252" ht="81" customHeight="1" x14ac:dyDescent="0.25">
      <c r="A15" s="59" t="s">
        <v>59</v>
      </c>
      <c r="B15" s="59"/>
      <c r="C15" s="59"/>
      <c r="D15" s="50"/>
      <c r="E15" s="50"/>
      <c r="F15" s="16"/>
      <c r="G15" s="16"/>
      <c r="H15" s="17"/>
      <c r="I15" s="17"/>
      <c r="J15" s="30"/>
      <c r="K15" s="17"/>
    </row>
    <row r="16" spans="1:252" ht="200.25" customHeight="1" x14ac:dyDescent="0.25">
      <c r="A16" s="12">
        <v>11</v>
      </c>
      <c r="B16" s="20" t="s">
        <v>14</v>
      </c>
      <c r="C16" s="21" t="s">
        <v>42</v>
      </c>
      <c r="D16" s="12" t="s">
        <v>3</v>
      </c>
      <c r="E16" s="12">
        <v>124</v>
      </c>
      <c r="F16" s="22">
        <f t="shared" ref="F16:H17" si="3">F4</f>
        <v>0</v>
      </c>
      <c r="G16" s="22">
        <f t="shared" si="3"/>
        <v>0</v>
      </c>
      <c r="H16" s="55">
        <f t="shared" si="3"/>
        <v>0</v>
      </c>
      <c r="I16" s="26">
        <f>E16*H16</f>
        <v>0</v>
      </c>
      <c r="J16" s="10"/>
      <c r="K16" s="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ht="57" customHeight="1" x14ac:dyDescent="0.25">
      <c r="A17" s="12">
        <v>12</v>
      </c>
      <c r="B17" s="20" t="s">
        <v>16</v>
      </c>
      <c r="C17" s="21" t="s">
        <v>41</v>
      </c>
      <c r="D17" s="12" t="s">
        <v>3</v>
      </c>
      <c r="E17" s="12">
        <v>124</v>
      </c>
      <c r="F17" s="22">
        <f t="shared" si="3"/>
        <v>0</v>
      </c>
      <c r="G17" s="22">
        <f t="shared" si="3"/>
        <v>0</v>
      </c>
      <c r="H17" s="55">
        <f t="shared" si="3"/>
        <v>0</v>
      </c>
      <c r="I17" s="26">
        <f t="shared" ref="I17:I22" si="4">E17*H17</f>
        <v>0</v>
      </c>
      <c r="J17" s="10"/>
      <c r="K17" s="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ht="24.75" customHeight="1" x14ac:dyDescent="0.25">
      <c r="A18" s="12">
        <v>13</v>
      </c>
      <c r="B18" s="20" t="s">
        <v>15</v>
      </c>
      <c r="C18" s="21" t="s">
        <v>40</v>
      </c>
      <c r="D18" s="12" t="s">
        <v>3</v>
      </c>
      <c r="E18" s="12">
        <v>124</v>
      </c>
      <c r="F18" s="22">
        <f t="shared" ref="F18:H22" si="5">F6</f>
        <v>0</v>
      </c>
      <c r="G18" s="22">
        <f t="shared" si="5"/>
        <v>0</v>
      </c>
      <c r="H18" s="55">
        <f t="shared" si="5"/>
        <v>0</v>
      </c>
      <c r="I18" s="26">
        <f t="shared" si="4"/>
        <v>0</v>
      </c>
      <c r="J18" s="3"/>
      <c r="K18" s="6"/>
      <c r="L18" s="6"/>
    </row>
    <row r="19" spans="1:250" ht="228" x14ac:dyDescent="0.25">
      <c r="A19" s="24">
        <v>14</v>
      </c>
      <c r="B19" s="20" t="s">
        <v>6</v>
      </c>
      <c r="C19" s="21" t="s">
        <v>56</v>
      </c>
      <c r="D19" s="12" t="s">
        <v>3</v>
      </c>
      <c r="E19" s="12">
        <v>62</v>
      </c>
      <c r="F19" s="22">
        <f t="shared" si="5"/>
        <v>0</v>
      </c>
      <c r="G19" s="22">
        <f t="shared" si="5"/>
        <v>0</v>
      </c>
      <c r="H19" s="55">
        <f t="shared" si="5"/>
        <v>0</v>
      </c>
      <c r="I19" s="26">
        <f t="shared" si="4"/>
        <v>0</v>
      </c>
      <c r="J19" s="10"/>
      <c r="K19" s="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ht="104.25" customHeight="1" x14ac:dyDescent="0.25">
      <c r="A20" s="12">
        <v>15</v>
      </c>
      <c r="B20" s="28" t="s">
        <v>18</v>
      </c>
      <c r="C20" s="20" t="s">
        <v>9</v>
      </c>
      <c r="D20" s="12" t="s">
        <v>3</v>
      </c>
      <c r="E20" s="12">
        <v>62</v>
      </c>
      <c r="F20" s="22">
        <f t="shared" si="5"/>
        <v>0</v>
      </c>
      <c r="G20" s="22">
        <f t="shared" si="5"/>
        <v>0</v>
      </c>
      <c r="H20" s="55">
        <f t="shared" si="5"/>
        <v>0</v>
      </c>
      <c r="I20" s="26">
        <f t="shared" si="4"/>
        <v>0</v>
      </c>
      <c r="J20" s="10"/>
      <c r="K20" s="7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ht="15" x14ac:dyDescent="0.25">
      <c r="A21" s="12">
        <v>16</v>
      </c>
      <c r="B21" s="20" t="s">
        <v>44</v>
      </c>
      <c r="C21" s="21" t="s">
        <v>43</v>
      </c>
      <c r="D21" s="27" t="s">
        <v>3</v>
      </c>
      <c r="E21" s="12">
        <v>124</v>
      </c>
      <c r="F21" s="22">
        <f t="shared" si="5"/>
        <v>0</v>
      </c>
      <c r="G21" s="22">
        <f t="shared" si="5"/>
        <v>0</v>
      </c>
      <c r="H21" s="55">
        <f t="shared" si="5"/>
        <v>0</v>
      </c>
      <c r="I21" s="26">
        <f t="shared" si="4"/>
        <v>0</v>
      </c>
      <c r="J21" s="3"/>
      <c r="K21" s="6"/>
      <c r="L21" s="6"/>
    </row>
    <row r="22" spans="1:250" ht="15" x14ac:dyDescent="0.25">
      <c r="A22" s="12">
        <v>17</v>
      </c>
      <c r="B22" s="20" t="s">
        <v>45</v>
      </c>
      <c r="C22" s="21" t="s">
        <v>46</v>
      </c>
      <c r="D22" s="27" t="s">
        <v>3</v>
      </c>
      <c r="E22" s="12">
        <v>124</v>
      </c>
      <c r="F22" s="22">
        <f t="shared" si="5"/>
        <v>0</v>
      </c>
      <c r="G22" s="22">
        <f t="shared" si="5"/>
        <v>0</v>
      </c>
      <c r="H22" s="55">
        <f t="shared" si="5"/>
        <v>0</v>
      </c>
      <c r="I22" s="26">
        <f t="shared" si="4"/>
        <v>0</v>
      </c>
      <c r="J22" s="3"/>
      <c r="K22" s="6"/>
      <c r="L22" s="6"/>
    </row>
    <row r="23" spans="1:250" ht="124.5" customHeight="1" x14ac:dyDescent="0.25">
      <c r="A23" s="12">
        <v>18</v>
      </c>
      <c r="B23" s="20" t="s">
        <v>17</v>
      </c>
      <c r="C23" s="40" t="s">
        <v>48</v>
      </c>
      <c r="D23" s="12" t="s">
        <v>38</v>
      </c>
      <c r="E23" s="12" t="s">
        <v>54</v>
      </c>
      <c r="F23" s="22">
        <f t="shared" ref="F23:H23" si="6">F11</f>
        <v>0</v>
      </c>
      <c r="G23" s="22">
        <f t="shared" si="6"/>
        <v>0</v>
      </c>
      <c r="H23" s="55">
        <f t="shared" si="6"/>
        <v>0</v>
      </c>
      <c r="I23" s="26"/>
      <c r="J23" s="6"/>
      <c r="K23" s="6"/>
      <c r="L23" s="6"/>
    </row>
    <row r="24" spans="1:250" s="8" customFormat="1" ht="42.75" x14ac:dyDescent="0.25">
      <c r="A24" s="12">
        <v>19</v>
      </c>
      <c r="B24" s="20" t="s">
        <v>19</v>
      </c>
      <c r="C24" s="21" t="s">
        <v>37</v>
      </c>
      <c r="D24" s="12" t="s">
        <v>38</v>
      </c>
      <c r="E24" s="12" t="s">
        <v>39</v>
      </c>
      <c r="F24" s="22"/>
      <c r="G24" s="22"/>
      <c r="H24" s="23"/>
      <c r="I24" s="26"/>
      <c r="J24" s="11"/>
      <c r="K24" s="6"/>
      <c r="L24" s="6"/>
      <c r="M24" s="6"/>
      <c r="N24" s="6"/>
    </row>
    <row r="25" spans="1:250" ht="57" x14ac:dyDescent="0.25">
      <c r="A25" s="12">
        <v>20</v>
      </c>
      <c r="B25" s="20" t="s">
        <v>33</v>
      </c>
      <c r="C25" s="21" t="s">
        <v>50</v>
      </c>
      <c r="D25" s="12" t="s">
        <v>34</v>
      </c>
      <c r="E25" s="12" t="s">
        <v>55</v>
      </c>
      <c r="F25" s="22">
        <f>F12</f>
        <v>0</v>
      </c>
      <c r="G25" s="22">
        <f t="shared" ref="G25:H25" si="7">G12</f>
        <v>0</v>
      </c>
      <c r="H25" s="55">
        <f t="shared" si="7"/>
        <v>0</v>
      </c>
      <c r="I25" s="23"/>
      <c r="J25" s="6"/>
      <c r="K25" s="6"/>
      <c r="L25" s="6"/>
    </row>
    <row r="26" spans="1:250" s="8" customFormat="1" ht="42.75" x14ac:dyDescent="0.25">
      <c r="A26" s="42">
        <v>21</v>
      </c>
      <c r="B26" s="45" t="s">
        <v>35</v>
      </c>
      <c r="C26" s="44" t="s">
        <v>36</v>
      </c>
      <c r="D26" s="42" t="s">
        <v>10</v>
      </c>
      <c r="E26" s="42">
        <v>10000</v>
      </c>
      <c r="F26" s="22">
        <f>F13</f>
        <v>0</v>
      </c>
      <c r="G26" s="22">
        <f t="shared" ref="G26:H26" si="8">G13</f>
        <v>0</v>
      </c>
      <c r="H26" s="55">
        <f t="shared" si="8"/>
        <v>0</v>
      </c>
      <c r="I26" s="52">
        <f>E26*H26</f>
        <v>0</v>
      </c>
      <c r="J26" s="11"/>
      <c r="K26" s="6"/>
      <c r="L26" s="6"/>
      <c r="M26" s="6"/>
      <c r="N26" s="6"/>
    </row>
    <row r="27" spans="1:250" s="8" customFormat="1" ht="60" customHeight="1" x14ac:dyDescent="0.25">
      <c r="A27" s="42">
        <v>22</v>
      </c>
      <c r="B27" s="46" t="s">
        <v>51</v>
      </c>
      <c r="C27" s="47" t="s">
        <v>53</v>
      </c>
      <c r="D27" s="42" t="s">
        <v>52</v>
      </c>
      <c r="E27" s="42">
        <v>20</v>
      </c>
      <c r="F27" s="43"/>
      <c r="G27" s="43"/>
      <c r="H27" s="52"/>
      <c r="I27" s="52">
        <f>E27*H27</f>
        <v>0</v>
      </c>
      <c r="J27" s="11"/>
      <c r="K27" s="6"/>
      <c r="L27" s="6"/>
      <c r="M27" s="6"/>
      <c r="N27" s="6"/>
    </row>
  </sheetData>
  <mergeCells count="2">
    <mergeCell ref="A1:K1"/>
    <mergeCell ref="A15:C15"/>
  </mergeCells>
  <phoneticPr fontId="7" type="noConversion"/>
  <pageMargins left="0.25" right="0.25" top="0.75" bottom="0.75" header="0.3" footer="0.3"/>
  <pageSetup paperSize="8" scale="36" orientation="landscape" r:id="rId1"/>
  <colBreaks count="1" manualBreakCount="1">
    <brk id="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Általánosan szükséges</vt:lpstr>
      <vt:lpstr>'Általánosan szükséges'!Nyomtatási_terület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Mecséri Zsolt</dc:creator>
  <cp:lastModifiedBy>dr. Paksi Sándor</cp:lastModifiedBy>
  <cp:lastPrinted>2017-11-08T16:00:07Z</cp:lastPrinted>
  <dcterms:created xsi:type="dcterms:W3CDTF">2013-09-17T07:50:22Z</dcterms:created>
  <dcterms:modified xsi:type="dcterms:W3CDTF">2017-11-22T07:46:27Z</dcterms:modified>
</cp:coreProperties>
</file>